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bookViews>
    <workbookView xWindow="28680" yWindow="-120" windowWidth="29040" windowHeight="15840"/>
  </bookViews>
  <sheets>
    <sheet name="LO26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<sst xmlns="http://schemas.openxmlformats.org/spreadsheetml/2006/main" count="49" uniqueCount="47">
  <si>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</si>
  <si>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</si>
  <si>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</si>
  <si>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</si>
  <si>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</si>
  <si>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</si>
  <si>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</si>
  <si>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</si>
  <si>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</si>
  <si>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</si>
  <si>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</si>
  <si>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2022.02.18</t>
  </si>
  <si>
    <t>..................................................................
 Kierownik jednostki</t>
  </si>
  <si>
    <t>Jednostka: LO26</t>
  </si>
  <si>
    <t>XXVI Liceum Ogólnokształcące im. Krzysztofa Kamila Baczyńskiego</t>
  </si>
  <si>
    <t>ul. Wileńska 22a</t>
  </si>
  <si>
    <t>94-029 Łódź</t>
  </si>
  <si>
    <t>tel. 426868615</t>
  </si>
  <si>
    <t>000731459</t>
  </si>
  <si>
    <t>I. Fundusz jednostki na początek okresu (BO)</t>
  </si>
  <si>
    <t>1. Zwiększenia funduszu (z tytułu)</t>
  </si>
  <si>
    <t>1.1. Zysk bilansowy za rok ubiegły</t>
  </si>
  <si>
    <t>1.3. Zrealizowane płatności ze środków europejskich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</si>
  <si>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</si>
  <si>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</si>
  <si>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</si>
  <si>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</si>
  <si>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</si>
  <si>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</si>
  <si>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</si>
  <si>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</si>
  <si>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2.3. Rozliczenie wyniku finansowego i środków obrotowych za rok ubiegły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</si>
  <si>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</si>
  <si>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</si>
  <si>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</si>
  <si>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</si>
  <si>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</si>
  <si>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III. Wynik finansowy netto za rok bieżący (+,-)</t>
  </si>
  <si>
    <t>1. Zysk netto (+)</t>
  </si>
  <si>
    <t>3. Nadwyżka środków obrotowych</t>
  </si>
  <si>
    <t>IV. Fundusz (II+,-III)</t>
  </si>
  <si>
    <t>1.2. Zrealizowane wydatki budżetowe                                                                                         k-to 223</t>
  </si>
  <si>
    <t>1.4. Środki na inwestycje                                                                                                                k-to 810</t>
  </si>
  <si>
    <t>2.2. Zrealizowane dochody budżetowe                                                                                      k-to 222</t>
  </si>
  <si>
    <t>2.4. Dotacje i środki na inwestycje                                                                                             k-to 810</t>
  </si>
  <si>
    <t>II. Fundusz jednostki na koniec okresu (BZ)                                                                                   k-to 800</t>
  </si>
  <si>
    <t>2. Strata netto (-)                                                                                                                          k-to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</si>
</sst>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7" workbookViewId="0">
      <selection activeCell="A37" sqref="A37:D37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31.5" customHeight="1" x14ac:dyDescent="0.25">
      <c r="A4" s="8" t="s">
        <v>14</v>
      </c>
      <c r="B4" s="7"/>
      <c r="C4" s="44" t="str">
        <f>IF(G4,"Rachunek zysków i strat","Zestawienie zmian w funduszu jednostki")</f>
        <v>Zestawienie zmian w funduszu jednostki</v>
      </c>
      <c r="D4" s="45"/>
      <c r="E4" s="47" t="s">
        <v>3</v>
      </c>
      <c r="F4" s="48"/>
      <c r="G4" s="16" t="b">
        <v>0</v>
      </c>
      <c r="H4" s="16"/>
    </row>
    <row r="5" spans="1:13" ht="15" customHeight="1" x14ac:dyDescent="0.25">
      <c r="A5" s="8" t="s">
        <v>15</v>
      </c>
      <c r="B5" s="7"/>
      <c r="C5" s="46" t="str">
        <f>IF(G5,"sporządzony","sporządzone")</f>
        <v>sporządzone</v>
      </c>
      <c r="D5" s="45"/>
      <c r="E5" s="47"/>
      <c r="F5" s="48"/>
      <c r="G5" s="16" t="b">
        <v>0</v>
      </c>
    </row>
    <row r="6" spans="1:13" ht="15" customHeight="1" x14ac:dyDescent="0.25">
      <c r="A6" s="8" t="s">
        <v>16</v>
      </c>
      <c r="B6" s="7"/>
      <c r="C6" s="46" t="str">
        <f>CONCATENATE("na dzień ",G6)</f>
        <v>na dzień 31.12.2021</v>
      </c>
      <c r="D6" s="45"/>
      <c r="E6" s="47"/>
      <c r="F6" s="48"/>
      <c r="G6" s="16" t="s">
        <v>6</v>
      </c>
    </row>
    <row r="7" spans="1:13" ht="15" customHeight="1" x14ac:dyDescent="0.25">
      <c r="A7" s="12" t="s">
        <v>17</v>
      </c>
      <c r="B7" s="11"/>
      <c r="C7" s="46" t="str">
        <f>IF(G4,"Wariant porównawczy","")</f>
        <v/>
      </c>
      <c r="D7" s="45"/>
      <c r="E7" s="27" t="s">
        <v>1</v>
      </c>
      <c r="F7" s="28"/>
      <c r="G7" s="29">
        <v>2021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2021</v>
      </c>
    </row>
    <row r="9" spans="1:13" ht="15" customHeight="1" x14ac:dyDescent="0.25">
      <c r="A9" s="12" t="s">
        <v>18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19</v>
      </c>
      <c r="B12" s="1"/>
      <c r="C12" s="1"/>
      <c r="D12" s="33"/>
      <c r="E12" s="30">
        <v>8446785.3200000003</v>
      </c>
      <c r="F12" s="30">
        <v>9405446.3900000006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20</v>
      </c>
      <c r="B13" s="1"/>
      <c r="C13" s="1"/>
      <c r="D13" s="33"/>
      <c r="E13" s="30">
        <v>5862529.9100000001</v>
      </c>
      <c r="F13" s="30">
        <v>24262851.059999999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21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41</v>
      </c>
      <c r="B15" s="1"/>
      <c r="C15" s="1"/>
      <c r="D15" s="33"/>
      <c r="E15" s="30">
        <v>5841004.9100000001</v>
      </c>
      <c r="F15" s="30">
        <v>6676222.0599999996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22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42</v>
      </c>
      <c r="B17" s="1"/>
      <c r="C17" s="1"/>
      <c r="D17" s="33"/>
      <c r="E17" s="30">
        <v>21525</v>
      </c>
      <c r="F17" s="30">
        <v>762475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23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 x14ac:dyDescent="0.25">
      <c r="A19" s="2" t="s">
        <v>24</v>
      </c>
      <c r="B19" s="1"/>
      <c r="C19" s="1"/>
      <c r="D19" s="33"/>
      <c r="E19" s="30">
        <v>0</v>
      </c>
      <c r="F19" s="30">
        <v>0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25</v>
      </c>
      <c r="B20" s="1"/>
      <c r="C20" s="1"/>
      <c r="D20" s="33"/>
      <c r="E20" s="30">
        <v>0</v>
      </c>
      <c r="F20" s="30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26</v>
      </c>
      <c r="B21" s="1"/>
      <c r="C21" s="1"/>
      <c r="D21" s="33"/>
      <c r="E21" s="30">
        <v>0</v>
      </c>
      <c r="F21" s="30">
        <v>0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27</v>
      </c>
      <c r="B22" s="1"/>
      <c r="C22" s="1"/>
      <c r="D22" s="33"/>
      <c r="E22" s="30">
        <v>0</v>
      </c>
      <c r="F22" s="30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28</v>
      </c>
      <c r="B23" s="1"/>
      <c r="C23" s="1"/>
      <c r="D23" s="33"/>
      <c r="E23" s="30">
        <v>0</v>
      </c>
      <c r="F23" s="30">
        <v>16824154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29</v>
      </c>
      <c r="B24" s="1"/>
      <c r="C24" s="1"/>
      <c r="D24" s="33"/>
      <c r="E24" s="30">
        <v>4903868.84</v>
      </c>
      <c r="F24" s="30">
        <v>6832590.2599999998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30</v>
      </c>
      <c r="B25" s="1"/>
      <c r="C25" s="1"/>
      <c r="D25" s="33"/>
      <c r="E25" s="30">
        <v>4874211.1500000004</v>
      </c>
      <c r="F25" s="30">
        <v>6064325.4699999997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43</v>
      </c>
      <c r="B26" s="1"/>
      <c r="C26" s="1"/>
      <c r="D26" s="33"/>
      <c r="E26" s="30">
        <v>8132.69</v>
      </c>
      <c r="F26" s="30">
        <v>5789.79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31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44</v>
      </c>
      <c r="B28" s="1"/>
      <c r="C28" s="1"/>
      <c r="D28" s="33"/>
      <c r="E28" s="30">
        <v>21525</v>
      </c>
      <c r="F28" s="30">
        <v>762475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32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 x14ac:dyDescent="0.25">
      <c r="A30" s="2" t="s">
        <v>33</v>
      </c>
      <c r="B30" s="1"/>
      <c r="C30" s="1"/>
      <c r="D30" s="33"/>
      <c r="E30" s="30">
        <v>0</v>
      </c>
      <c r="F30" s="30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34</v>
      </c>
      <c r="B31" s="1"/>
      <c r="C31" s="1"/>
      <c r="D31" s="33"/>
      <c r="E31" s="30">
        <v>0</v>
      </c>
      <c r="F31" s="30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35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36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45</v>
      </c>
      <c r="B34" s="1"/>
      <c r="C34" s="1"/>
      <c r="D34" s="33"/>
      <c r="E34" s="30">
        <v>9405446.3900000006</v>
      </c>
      <c r="F34" s="30">
        <v>26835707.190000001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37</v>
      </c>
      <c r="B35" s="1"/>
      <c r="C35" s="1"/>
      <c r="D35" s="33"/>
      <c r="E35" s="30">
        <v>-6064325.4699999997</v>
      </c>
      <c r="F35" s="30">
        <v>-6063307.0499999998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 x14ac:dyDescent="0.25">
      <c r="A36" s="2" t="s">
        <v>38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46</v>
      </c>
      <c r="B37" s="1"/>
      <c r="C37" s="1"/>
      <c r="D37" s="33"/>
      <c r="E37" s="30">
        <v>-6064325.4699999997</v>
      </c>
      <c r="F37" s="30">
        <v>-6063307.0499999998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39</v>
      </c>
      <c r="B38" s="1"/>
      <c r="C38" s="1"/>
      <c r="D38" s="33"/>
      <c r="E38" s="30">
        <v>0</v>
      </c>
      <c r="F38" s="30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40</v>
      </c>
      <c r="B39" s="1"/>
      <c r="C39" s="1"/>
      <c r="D39" s="33"/>
      <c r="E39" s="30">
        <v>3341120.92</v>
      </c>
      <c r="F39" s="30">
        <v>20772400.140000001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1"/>
      <c r="B40" s="21"/>
      <c r="C40" s="21"/>
      <c r="D40" s="21"/>
      <c r="E40" s="22"/>
      <c r="F40" s="23"/>
      <c r="G40" s="16"/>
      <c r="H40" s="16"/>
      <c r="I40" s="16"/>
      <c r="J40" s="16"/>
      <c r="K40" s="16"/>
      <c r="L40" s="16"/>
      <c r="M40" s="16"/>
    </row>
    <row r="41" spans="1:13" ht="13.5" hidden="1" customHeight="1" x14ac:dyDescent="0.25">
      <c r="A41" s="34" t="s">
        <v>9</v>
      </c>
      <c r="B41" s="34"/>
      <c r="C41" s="34"/>
      <c r="D41" s="34"/>
      <c r="E41" s="19"/>
      <c r="F41" s="19"/>
      <c r="G41" s="31">
        <v>2021</v>
      </c>
    </row>
    <row r="42" spans="1:13" ht="15" customHeight="1" x14ac:dyDescent="0.25">
      <c r="A42" s="34"/>
      <c r="B42" s="34"/>
      <c r="C42" s="34"/>
      <c r="D42" s="34"/>
      <c r="E42" s="24"/>
      <c r="F42" s="32">
        <v>0</v>
      </c>
      <c r="G42" s="16" t="b">
        <v>0</v>
      </c>
    </row>
    <row r="43" spans="1:13" ht="15" customHeight="1" x14ac:dyDescent="0.25">
      <c r="A43" s="25"/>
      <c r="B43" s="25"/>
      <c r="C43" s="25"/>
      <c r="D43" s="25"/>
      <c r="E43" s="26"/>
      <c r="F43" s="26"/>
      <c r="G43" s="16"/>
    </row>
    <row r="44" spans="1:13" ht="36" customHeight="1" x14ac:dyDescent="0.25">
      <c r="A44" s="14" t="s">
        <v>10</v>
      </c>
      <c r="B44" s="14"/>
      <c r="C44" s="14" t="str">
        <f>G44&amp;CHAR(10)&amp;"......................................."&amp;CHAR(10)&amp;"rok, miesiąc, dzień"</f>
        <v>2022.02.18
.......................................
rok, miesiąc, dzień</v>
      </c>
      <c r="D44" s="14"/>
      <c r="E44" s="14" t="s">
        <v>12</v>
      </c>
      <c r="F44" s="13"/>
      <c r="G44" s="16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22.01.0002.31728, VULCAN sp. z o.o., licencja: lodz, Łódź&amp;C&amp;"Calibri"&amp;8Strona &amp;P z &amp;N
&amp;R
&amp;"Calibri"&amp;8</oddFooter>
  </headerFooter>
  <ignoredErrors>
    <ignoredError sqref="A1:H14 A16:H16 B15:H15 A18:H25 B17:H17 A27:H27 B26:H26 A29:H33 B28:H28 A35:H36 B34:H34 A38:H44 B37:H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LO26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22.01.0002.31728</dc:creator>
  <cp:keywords/>
  <dc:description/>
  <cp:lastModifiedBy>Agnieszka</cp:lastModifiedBy>
  <cp:lastPrinted>2017-03-30T11:54:44Z</cp:lastPrinted>
  <dcterms:created xsi:type="dcterms:W3CDTF">2017-03-27T06:22:35Z</dcterms:created>
  <dcterms:modified xsi:type="dcterms:W3CDTF">2022-02-18T11:26:47Z</dcterms:modified>
  <cp:category/>
</cp:coreProperties>
</file>